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77261FC0-B48D-4E44-AD12-66BE7D970D3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4" l="1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49" i="4" l="1"/>
  <c r="Q49" i="4"/>
  <c r="I49" i="4" l="1"/>
  <c r="H49" i="4"/>
  <c r="G49" i="4"/>
  <c r="N4" i="4" l="1"/>
  <c r="Q4" i="4"/>
  <c r="P4" i="4"/>
</calcChain>
</file>

<file path=xl/sharedStrings.xml><?xml version="1.0" encoding="utf-8"?>
<sst xmlns="http://schemas.openxmlformats.org/spreadsheetml/2006/main" count="337" uniqueCount="111">
  <si>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</si>
  <si>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</si>
  <si>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</si>
  <si>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</si>
  <si>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</si>
  <si>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</si>
  <si>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</si>
  <si>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</si>
  <si>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</si>
  <si>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</si>
  <si>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</si>
  <si>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</si>
  <si>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</si>
  <si>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</si>
  <si>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</si>
  <si>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</si>
  <si>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</si>
  <si>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</si>
  <si>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</si>
  <si>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</si>
  <si>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</si>
  <si>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E0003</t>
  </si>
  <si>
    <t>HACIENDA PUBLICA MUNICIPAL FORTALECIDA</t>
  </si>
  <si>
    <t>5110</t>
  </si>
  <si>
    <t>BIENES MUEBLES</t>
  </si>
  <si>
    <t>TESORERIA MUNICIPAL</t>
  </si>
  <si>
    <t>31111M290030000</t>
  </si>
  <si>
    <t>E0006</t>
  </si>
  <si>
    <t>"HAB OBTIENEN PLAN, PROG, OBRAS Y SERVICIOS"</t>
  </si>
  <si>
    <t>DIRECCION DE OBRAS PUBLICAS</t>
  </si>
  <si>
    <t>31111M290060000</t>
  </si>
  <si>
    <t>E0021</t>
  </si>
  <si>
    <t>POBLACION ACTIVA CUENTA CON SERVICIOS DEPORTIVOS</t>
  </si>
  <si>
    <t>DIRECCION DE DEPORTE</t>
  </si>
  <si>
    <t>31111M290210000</t>
  </si>
  <si>
    <t>E0023</t>
  </si>
  <si>
    <t>MPIO POSEE ESTRUCTURA EFIZ Y EFIETE OPERACION GOB</t>
  </si>
  <si>
    <t>UNIDAD DE ASUNTOS JURIDICOS</t>
  </si>
  <si>
    <t>31111M290230000</t>
  </si>
  <si>
    <t>E0002</t>
  </si>
  <si>
    <t>HABITANTES OBTIENEN CERTIFICACIONES Y AUTORIZACION</t>
  </si>
  <si>
    <t>5150</t>
  </si>
  <si>
    <t>SECRETARIA DEL AYUNTAMIENTO</t>
  </si>
  <si>
    <t>31111M290020000</t>
  </si>
  <si>
    <t>E0009</t>
  </si>
  <si>
    <t>CIUDADANIA CREE Y CONFIA TRANSPARENCIA DE LA G.P.</t>
  </si>
  <si>
    <t>UNIDAD DE TRANSPARENCIA</t>
  </si>
  <si>
    <t>31111M290090000</t>
  </si>
  <si>
    <t>E0015</t>
  </si>
  <si>
    <t>"DEPEN TIENEN PLANEACION ESTRATEGICA, PLANES Y PRO</t>
  </si>
  <si>
    <t>DIRECCION DE PLANEACION MUNICIPAL</t>
  </si>
  <si>
    <t>31111M290150000</t>
  </si>
  <si>
    <t>E0026</t>
  </si>
  <si>
    <t>CIUDADANOS DISMINUYEN MIGRACION A EU</t>
  </si>
  <si>
    <t>UNIDAD DE ATENCION A MIGRANTES</t>
  </si>
  <si>
    <t>31111M290260000</t>
  </si>
  <si>
    <t>5190</t>
  </si>
  <si>
    <t/>
  </si>
  <si>
    <t>5210</t>
  </si>
  <si>
    <t>E0014</t>
  </si>
  <si>
    <t>MPIO OBTIENE UN DESARROLLO CULTURAL</t>
  </si>
  <si>
    <t>DIRECCION DE CASA DE LA CULTURA</t>
  </si>
  <si>
    <t>31111M290140000</t>
  </si>
  <si>
    <t>E0024</t>
  </si>
  <si>
    <t>POB CUENTA ACCIONES PREVENCION Y AUXILIO</t>
  </si>
  <si>
    <t>5310</t>
  </si>
  <si>
    <t>UNIDAD DE PROTECCION CIVIL</t>
  </si>
  <si>
    <t>31111M290240000</t>
  </si>
  <si>
    <t>5410</t>
  </si>
  <si>
    <t>E0005</t>
  </si>
  <si>
    <t>CIUDADANIA Y DEPENDENCIAS OBTIENEN BUEN SERVICIO</t>
  </si>
  <si>
    <t>OFICIALIA MAYOR</t>
  </si>
  <si>
    <t>31111M290050000</t>
  </si>
  <si>
    <t>E0008</t>
  </si>
  <si>
    <t>CIUDADANOS GOZAN DE SEGURIDAD PUBLICA EFICIENTE</t>
  </si>
  <si>
    <t>DIRECCION DE SEGURIDAD PUBLICA,TRANSITO</t>
  </si>
  <si>
    <t>31111M290080000</t>
  </si>
  <si>
    <t>E0016</t>
  </si>
  <si>
    <t>SANFELIPENSES OBTIENEN APROV SUSTENTABLE E IMAGEN</t>
  </si>
  <si>
    <t>DIRECCION DE SERVICIOS PUBLICOS MUNICIPA</t>
  </si>
  <si>
    <t>31111M290160000</t>
  </si>
  <si>
    <t>5420</t>
  </si>
  <si>
    <t>5490</t>
  </si>
  <si>
    <t>5640</t>
  </si>
  <si>
    <t>5650</t>
  </si>
  <si>
    <t>5660</t>
  </si>
  <si>
    <t>5670</t>
  </si>
  <si>
    <t>5690</t>
  </si>
  <si>
    <t>K0170</t>
  </si>
  <si>
    <t>CNV INF Y EQ CENT GTO CONT SI</t>
  </si>
  <si>
    <t>6120</t>
  </si>
  <si>
    <t>OBRA</t>
  </si>
  <si>
    <t>K0171</t>
  </si>
  <si>
    <t>CNV ITESI MSFP</t>
  </si>
  <si>
    <t>6140</t>
  </si>
  <si>
    <t>K0163</t>
  </si>
  <si>
    <t>CNV SERVICIOS BAS MC</t>
  </si>
  <si>
    <t>K0164</t>
  </si>
  <si>
    <t>CNV EDO EMBELL MI CO</t>
  </si>
  <si>
    <t>K0166</t>
  </si>
  <si>
    <t>CNV APOYO SN FRONT</t>
  </si>
  <si>
    <t>K0167</t>
  </si>
  <si>
    <t>CONV EST ETIQ MACRO GEG (DEUDA)</t>
  </si>
  <si>
    <t>6150</t>
  </si>
  <si>
    <t>K0168</t>
  </si>
  <si>
    <t>CONV CONECT MI CAM RURAL</t>
  </si>
  <si>
    <t>6160</t>
  </si>
  <si>
    <t>K0169</t>
  </si>
  <si>
    <t>CONV FOAM</t>
  </si>
  <si>
    <t>6220</t>
  </si>
  <si>
    <t>Municipio de San Felipe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</si>
</sst>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0" zoomScaleNormal="80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25000</v>
      </c>
      <c r="H4" s="10">
        <v>25000</v>
      </c>
      <c r="I4" s="10">
        <v>0</v>
      </c>
      <c r="J4" s="5"/>
      <c r="K4" s="5"/>
      <c r="L4" s="5"/>
      <c r="M4" s="8" t="s">
        <v>17</v>
      </c>
      <c r="N4" s="7">
        <f t="shared" ref="N4:N48" si="0">IF(G4&gt;0,I4/G4,0)</f>
        <v>0</v>
      </c>
      <c r="O4" s="7">
        <f t="shared" ref="O4:O48" si="1">IF(H4&gt;0,I4/H4,0)</f>
        <v>0</v>
      </c>
      <c r="P4" s="6">
        <f t="shared" ref="P4:P48" si="2">IF(J4=0,0,L4/J4)</f>
        <v>0</v>
      </c>
      <c r="Q4" s="6">
        <f t="shared" ref="Q4:Q48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40000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18000</v>
      </c>
      <c r="H6" s="10">
        <v>18000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10000</v>
      </c>
      <c r="H7" s="10">
        <v>10000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41</v>
      </c>
      <c r="D8" s="12" t="s">
        <v>24</v>
      </c>
      <c r="E8" s="12" t="s">
        <v>43</v>
      </c>
      <c r="F8" s="12" t="s">
        <v>42</v>
      </c>
      <c r="G8" s="10">
        <v>28990</v>
      </c>
      <c r="H8" s="10">
        <v>28990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21</v>
      </c>
      <c r="B9" s="12" t="s">
        <v>22</v>
      </c>
      <c r="C9" s="12" t="s">
        <v>41</v>
      </c>
      <c r="D9" s="12" t="s">
        <v>24</v>
      </c>
      <c r="E9" s="12" t="s">
        <v>26</v>
      </c>
      <c r="F9" s="12" t="s">
        <v>25</v>
      </c>
      <c r="G9" s="10">
        <v>185000</v>
      </c>
      <c r="H9" s="10">
        <v>185000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27</v>
      </c>
      <c r="B10" s="12" t="s">
        <v>28</v>
      </c>
      <c r="C10" s="12" t="s">
        <v>41</v>
      </c>
      <c r="D10" s="12" t="s">
        <v>24</v>
      </c>
      <c r="E10" s="12" t="s">
        <v>30</v>
      </c>
      <c r="F10" s="12" t="s">
        <v>29</v>
      </c>
      <c r="G10" s="10">
        <v>0</v>
      </c>
      <c r="H10" s="10">
        <v>100000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44</v>
      </c>
      <c r="B11" s="12" t="s">
        <v>45</v>
      </c>
      <c r="C11" s="12" t="s">
        <v>41</v>
      </c>
      <c r="D11" s="12" t="s">
        <v>24</v>
      </c>
      <c r="E11" s="12" t="s">
        <v>47</v>
      </c>
      <c r="F11" s="12" t="s">
        <v>46</v>
      </c>
      <c r="G11" s="10">
        <v>65000</v>
      </c>
      <c r="H11" s="10">
        <v>65000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48</v>
      </c>
      <c r="B12" s="12" t="s">
        <v>49</v>
      </c>
      <c r="C12" s="12" t="s">
        <v>41</v>
      </c>
      <c r="D12" s="12" t="s">
        <v>24</v>
      </c>
      <c r="E12" s="12" t="s">
        <v>51</v>
      </c>
      <c r="F12" s="12" t="s">
        <v>50</v>
      </c>
      <c r="G12" s="10">
        <v>30000</v>
      </c>
      <c r="H12" s="10">
        <v>30000</v>
      </c>
      <c r="I12" s="10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31</v>
      </c>
      <c r="B13" s="12" t="s">
        <v>32</v>
      </c>
      <c r="C13" s="12" t="s">
        <v>41</v>
      </c>
      <c r="D13" s="12" t="s">
        <v>24</v>
      </c>
      <c r="E13" s="12" t="s">
        <v>34</v>
      </c>
      <c r="F13" s="12" t="s">
        <v>33</v>
      </c>
      <c r="G13" s="10">
        <v>18000</v>
      </c>
      <c r="H13" s="10">
        <v>18000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52</v>
      </c>
      <c r="B14" s="12" t="s">
        <v>53</v>
      </c>
      <c r="C14" s="12" t="s">
        <v>41</v>
      </c>
      <c r="D14" s="12" t="s">
        <v>24</v>
      </c>
      <c r="E14" s="12" t="s">
        <v>55</v>
      </c>
      <c r="F14" s="12" t="s">
        <v>54</v>
      </c>
      <c r="G14" s="10">
        <v>20000</v>
      </c>
      <c r="H14" s="10">
        <v>20000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44</v>
      </c>
      <c r="B15" s="12" t="s">
        <v>45</v>
      </c>
      <c r="C15" s="12" t="s">
        <v>56</v>
      </c>
      <c r="D15" s="12" t="s">
        <v>24</v>
      </c>
      <c r="E15" s="12" t="s">
        <v>47</v>
      </c>
      <c r="F15" s="12" t="s">
        <v>46</v>
      </c>
      <c r="G15" s="10">
        <v>5000</v>
      </c>
      <c r="H15" s="10">
        <v>5000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57</v>
      </c>
      <c r="B16" s="12" t="s">
        <v>45</v>
      </c>
      <c r="C16" s="12" t="s">
        <v>58</v>
      </c>
      <c r="D16" s="12" t="s">
        <v>24</v>
      </c>
      <c r="E16" s="12" t="s">
        <v>47</v>
      </c>
      <c r="F16" s="12" t="s">
        <v>46</v>
      </c>
      <c r="G16" s="10">
        <v>20000</v>
      </c>
      <c r="H16" s="10">
        <v>20000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59</v>
      </c>
      <c r="B17" s="12" t="s">
        <v>60</v>
      </c>
      <c r="C17" s="12" t="s">
        <v>58</v>
      </c>
      <c r="D17" s="12" t="s">
        <v>24</v>
      </c>
      <c r="E17" s="12" t="s">
        <v>62</v>
      </c>
      <c r="F17" s="12" t="s">
        <v>61</v>
      </c>
      <c r="G17" s="10">
        <v>0</v>
      </c>
      <c r="H17" s="10">
        <v>60000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63</v>
      </c>
      <c r="B18" s="12" t="s">
        <v>64</v>
      </c>
      <c r="C18" s="12" t="s">
        <v>65</v>
      </c>
      <c r="D18" s="12" t="s">
        <v>24</v>
      </c>
      <c r="E18" s="12" t="s">
        <v>67</v>
      </c>
      <c r="F18" s="12" t="s">
        <v>66</v>
      </c>
      <c r="G18" s="10">
        <v>100000</v>
      </c>
      <c r="H18" s="10">
        <v>100000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21</v>
      </c>
      <c r="B19" s="12" t="s">
        <v>22</v>
      </c>
      <c r="C19" s="12" t="s">
        <v>68</v>
      </c>
      <c r="D19" s="12" t="s">
        <v>24</v>
      </c>
      <c r="E19" s="12" t="s">
        <v>26</v>
      </c>
      <c r="F19" s="12" t="s">
        <v>25</v>
      </c>
      <c r="G19" s="10">
        <v>45000</v>
      </c>
      <c r="H19" s="10">
        <v>45000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69</v>
      </c>
      <c r="B20" s="12" t="s">
        <v>70</v>
      </c>
      <c r="C20" s="12" t="s">
        <v>68</v>
      </c>
      <c r="D20" s="12" t="s">
        <v>24</v>
      </c>
      <c r="E20" s="12" t="s">
        <v>72</v>
      </c>
      <c r="F20" s="12" t="s">
        <v>71</v>
      </c>
      <c r="G20" s="10">
        <v>2700000</v>
      </c>
      <c r="H20" s="10">
        <v>2700000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73</v>
      </c>
      <c r="B21" s="12" t="s">
        <v>74</v>
      </c>
      <c r="C21" s="12" t="s">
        <v>68</v>
      </c>
      <c r="D21" s="12" t="s">
        <v>24</v>
      </c>
      <c r="E21" s="12" t="s">
        <v>76</v>
      </c>
      <c r="F21" s="12" t="s">
        <v>75</v>
      </c>
      <c r="G21" s="10">
        <v>4500000</v>
      </c>
      <c r="H21" s="10">
        <v>4500000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77</v>
      </c>
      <c r="B22" s="12" t="s">
        <v>78</v>
      </c>
      <c r="C22" s="12" t="s">
        <v>68</v>
      </c>
      <c r="D22" s="12" t="s">
        <v>24</v>
      </c>
      <c r="E22" s="12" t="s">
        <v>80</v>
      </c>
      <c r="F22" s="12" t="s">
        <v>79</v>
      </c>
      <c r="G22" s="10">
        <v>5500000</v>
      </c>
      <c r="H22" s="10">
        <v>5500000</v>
      </c>
      <c r="I22" s="10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63</v>
      </c>
      <c r="B23" s="12" t="s">
        <v>64</v>
      </c>
      <c r="C23" s="12" t="s">
        <v>68</v>
      </c>
      <c r="D23" s="12" t="s">
        <v>24</v>
      </c>
      <c r="E23" s="12" t="s">
        <v>67</v>
      </c>
      <c r="F23" s="12" t="s">
        <v>66</v>
      </c>
      <c r="G23" s="10">
        <v>0</v>
      </c>
      <c r="H23" s="10">
        <v>2000000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77</v>
      </c>
      <c r="B24" s="12" t="s">
        <v>78</v>
      </c>
      <c r="C24" s="12" t="s">
        <v>81</v>
      </c>
      <c r="D24" s="12" t="s">
        <v>24</v>
      </c>
      <c r="E24" s="12" t="s">
        <v>80</v>
      </c>
      <c r="F24" s="12" t="s">
        <v>79</v>
      </c>
      <c r="G24" s="10">
        <v>1600000</v>
      </c>
      <c r="H24" s="10">
        <v>1600000</v>
      </c>
      <c r="I24" s="10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73</v>
      </c>
      <c r="B25" s="12" t="s">
        <v>74</v>
      </c>
      <c r="C25" s="12" t="s">
        <v>82</v>
      </c>
      <c r="D25" s="12" t="s">
        <v>24</v>
      </c>
      <c r="E25" s="12" t="s">
        <v>76</v>
      </c>
      <c r="F25" s="12" t="s">
        <v>75</v>
      </c>
      <c r="G25" s="10">
        <v>500000</v>
      </c>
      <c r="H25" s="10">
        <v>500000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21</v>
      </c>
      <c r="B26" s="12" t="s">
        <v>22</v>
      </c>
      <c r="C26" s="12" t="s">
        <v>83</v>
      </c>
      <c r="D26" s="12" t="s">
        <v>24</v>
      </c>
      <c r="E26" s="12" t="s">
        <v>26</v>
      </c>
      <c r="F26" s="12" t="s">
        <v>25</v>
      </c>
      <c r="G26" s="10">
        <v>15660</v>
      </c>
      <c r="H26" s="10">
        <v>13160</v>
      </c>
      <c r="I26" s="10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35</v>
      </c>
      <c r="B27" s="12" t="s">
        <v>36</v>
      </c>
      <c r="C27" s="12" t="s">
        <v>83</v>
      </c>
      <c r="D27" s="12" t="s">
        <v>24</v>
      </c>
      <c r="E27" s="12" t="s">
        <v>38</v>
      </c>
      <c r="F27" s="12" t="s">
        <v>37</v>
      </c>
      <c r="G27" s="10">
        <v>20000</v>
      </c>
      <c r="H27" s="10">
        <v>20000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73</v>
      </c>
      <c r="B28" s="12" t="s">
        <v>74</v>
      </c>
      <c r="C28" s="12" t="s">
        <v>84</v>
      </c>
      <c r="D28" s="12" t="s">
        <v>24</v>
      </c>
      <c r="E28" s="12" t="s">
        <v>76</v>
      </c>
      <c r="F28" s="12" t="s">
        <v>75</v>
      </c>
      <c r="G28" s="10">
        <v>50000</v>
      </c>
      <c r="H28" s="10">
        <v>50000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44</v>
      </c>
      <c r="B29" s="12" t="s">
        <v>45</v>
      </c>
      <c r="C29" s="12" t="s">
        <v>85</v>
      </c>
      <c r="D29" s="12" t="s">
        <v>24</v>
      </c>
      <c r="E29" s="12" t="s">
        <v>47</v>
      </c>
      <c r="F29" s="12" t="s">
        <v>46</v>
      </c>
      <c r="G29" s="10">
        <v>5000</v>
      </c>
      <c r="H29" s="10">
        <v>5000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77</v>
      </c>
      <c r="B30" s="12" t="s">
        <v>78</v>
      </c>
      <c r="C30" s="12" t="s">
        <v>86</v>
      </c>
      <c r="D30" s="12" t="s">
        <v>24</v>
      </c>
      <c r="E30" s="12" t="s">
        <v>80</v>
      </c>
      <c r="F30" s="12" t="s">
        <v>79</v>
      </c>
      <c r="G30" s="10">
        <v>0</v>
      </c>
      <c r="H30" s="10">
        <v>0.3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31</v>
      </c>
      <c r="B31" s="12" t="s">
        <v>32</v>
      </c>
      <c r="C31" s="12" t="s">
        <v>86</v>
      </c>
      <c r="D31" s="12" t="s">
        <v>24</v>
      </c>
      <c r="E31" s="12" t="s">
        <v>34</v>
      </c>
      <c r="F31" s="12" t="s">
        <v>33</v>
      </c>
      <c r="G31" s="10">
        <v>39000</v>
      </c>
      <c r="H31" s="10">
        <v>39000</v>
      </c>
      <c r="I31" s="10">
        <v>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63</v>
      </c>
      <c r="B32" s="12" t="s">
        <v>64</v>
      </c>
      <c r="C32" s="12" t="s">
        <v>86</v>
      </c>
      <c r="D32" s="12" t="s">
        <v>24</v>
      </c>
      <c r="E32" s="12" t="s">
        <v>67</v>
      </c>
      <c r="F32" s="12" t="s">
        <v>66</v>
      </c>
      <c r="G32" s="10">
        <v>50000</v>
      </c>
      <c r="H32" s="10">
        <v>50000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77</v>
      </c>
      <c r="B33" s="12" t="s">
        <v>78</v>
      </c>
      <c r="C33" s="12" t="s">
        <v>87</v>
      </c>
      <c r="D33" s="12" t="s">
        <v>24</v>
      </c>
      <c r="E33" s="12" t="s">
        <v>80</v>
      </c>
      <c r="F33" s="12" t="s">
        <v>79</v>
      </c>
      <c r="G33" s="10">
        <v>3000000</v>
      </c>
      <c r="H33" s="10">
        <v>3000000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63</v>
      </c>
      <c r="B34" s="12" t="s">
        <v>64</v>
      </c>
      <c r="C34" s="12" t="s">
        <v>87</v>
      </c>
      <c r="D34" s="12" t="s">
        <v>24</v>
      </c>
      <c r="E34" s="12" t="s">
        <v>67</v>
      </c>
      <c r="F34" s="12" t="s">
        <v>66</v>
      </c>
      <c r="G34" s="10">
        <v>100000</v>
      </c>
      <c r="H34" s="10">
        <v>100000</v>
      </c>
      <c r="I34" s="10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88</v>
      </c>
      <c r="B35" s="12" t="s">
        <v>89</v>
      </c>
      <c r="C35" s="12" t="s">
        <v>87</v>
      </c>
      <c r="D35" s="12" t="s">
        <v>24</v>
      </c>
      <c r="E35" s="12" t="s">
        <v>30</v>
      </c>
      <c r="F35" s="12" t="s">
        <v>29</v>
      </c>
      <c r="G35" s="10">
        <v>0</v>
      </c>
      <c r="H35" s="10">
        <v>200000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27</v>
      </c>
      <c r="B36" s="12" t="s">
        <v>28</v>
      </c>
      <c r="C36" s="12" t="s">
        <v>90</v>
      </c>
      <c r="D36" s="12" t="s">
        <v>91</v>
      </c>
      <c r="E36" s="12" t="s">
        <v>30</v>
      </c>
      <c r="F36" s="12" t="s">
        <v>29</v>
      </c>
      <c r="G36" s="10">
        <v>10450000</v>
      </c>
      <c r="H36" s="10">
        <v>15557381.210000001</v>
      </c>
      <c r="I36" s="10">
        <v>4725276.03</v>
      </c>
      <c r="J36" s="5"/>
      <c r="K36" s="5"/>
      <c r="L36" s="5"/>
      <c r="M36" s="8" t="s">
        <v>17</v>
      </c>
      <c r="N36" s="7">
        <f t="shared" si="0"/>
        <v>0.45217952440191389</v>
      </c>
      <c r="O36" s="7">
        <f t="shared" si="1"/>
        <v>0.30373209772366311</v>
      </c>
      <c r="P36" s="6">
        <f t="shared" si="2"/>
        <v>0</v>
      </c>
      <c r="Q36" s="6">
        <f t="shared" si="3"/>
        <v>0</v>
      </c>
    </row>
    <row r="37" spans="1:17" x14ac:dyDescent="0.25">
      <c r="A37" s="12" t="s">
        <v>88</v>
      </c>
      <c r="B37" s="12" t="s">
        <v>89</v>
      </c>
      <c r="C37" s="12" t="s">
        <v>90</v>
      </c>
      <c r="D37" s="12" t="s">
        <v>91</v>
      </c>
      <c r="E37" s="12" t="s">
        <v>30</v>
      </c>
      <c r="F37" s="12" t="s">
        <v>29</v>
      </c>
      <c r="G37" s="10">
        <v>0</v>
      </c>
      <c r="H37" s="10">
        <v>2500000</v>
      </c>
      <c r="I37" s="10">
        <v>0</v>
      </c>
      <c r="J37" s="5"/>
      <c r="K37" s="5"/>
      <c r="L37" s="5"/>
      <c r="M37" s="8" t="s">
        <v>17</v>
      </c>
      <c r="N37" s="7">
        <f t="shared" si="0"/>
        <v>0</v>
      </c>
      <c r="O37" s="7">
        <f t="shared" si="1"/>
        <v>0</v>
      </c>
      <c r="P37" s="6">
        <f t="shared" si="2"/>
        <v>0</v>
      </c>
      <c r="Q37" s="6">
        <f t="shared" si="3"/>
        <v>0</v>
      </c>
    </row>
    <row r="38" spans="1:17" x14ac:dyDescent="0.25">
      <c r="A38" s="12" t="s">
        <v>92</v>
      </c>
      <c r="B38" s="12" t="s">
        <v>93</v>
      </c>
      <c r="C38" s="12" t="s">
        <v>90</v>
      </c>
      <c r="D38" s="12" t="s">
        <v>91</v>
      </c>
      <c r="E38" s="12" t="s">
        <v>30</v>
      </c>
      <c r="F38" s="12" t="s">
        <v>29</v>
      </c>
      <c r="G38" s="10">
        <v>0</v>
      </c>
      <c r="H38" s="10">
        <v>900000</v>
      </c>
      <c r="I38" s="10">
        <v>0</v>
      </c>
      <c r="J38" s="5"/>
      <c r="K38" s="5"/>
      <c r="L38" s="5"/>
      <c r="M38" s="8" t="s">
        <v>17</v>
      </c>
      <c r="N38" s="7">
        <f t="shared" si="0"/>
        <v>0</v>
      </c>
      <c r="O38" s="7">
        <f t="shared" si="1"/>
        <v>0</v>
      </c>
      <c r="P38" s="6">
        <f t="shared" si="2"/>
        <v>0</v>
      </c>
      <c r="Q38" s="6">
        <f t="shared" si="3"/>
        <v>0</v>
      </c>
    </row>
    <row r="39" spans="1:17" x14ac:dyDescent="0.25">
      <c r="A39" s="12" t="s">
        <v>27</v>
      </c>
      <c r="B39" s="12" t="s">
        <v>28</v>
      </c>
      <c r="C39" s="12" t="s">
        <v>94</v>
      </c>
      <c r="D39" s="12" t="s">
        <v>91</v>
      </c>
      <c r="E39" s="12" t="s">
        <v>30</v>
      </c>
      <c r="F39" s="12" t="s">
        <v>29</v>
      </c>
      <c r="G39" s="10">
        <v>83205545</v>
      </c>
      <c r="H39" s="10">
        <v>136623385.36000001</v>
      </c>
      <c r="I39" s="10">
        <v>32187283.809999999</v>
      </c>
      <c r="J39" s="5"/>
      <c r="K39" s="5"/>
      <c r="L39" s="5"/>
      <c r="M39" s="8" t="s">
        <v>17</v>
      </c>
      <c r="N39" s="7">
        <f t="shared" si="0"/>
        <v>0.38684061032230482</v>
      </c>
      <c r="O39" s="7">
        <f t="shared" si="1"/>
        <v>0.23559132080636941</v>
      </c>
      <c r="P39" s="6">
        <f t="shared" si="2"/>
        <v>0</v>
      </c>
      <c r="Q39" s="6">
        <f t="shared" si="3"/>
        <v>0</v>
      </c>
    </row>
    <row r="40" spans="1:17" x14ac:dyDescent="0.25">
      <c r="A40" s="12" t="s">
        <v>95</v>
      </c>
      <c r="B40" s="12" t="s">
        <v>96</v>
      </c>
      <c r="C40" s="12" t="s">
        <v>94</v>
      </c>
      <c r="D40" s="12" t="s">
        <v>91</v>
      </c>
      <c r="E40" s="12" t="s">
        <v>30</v>
      </c>
      <c r="F40" s="12" t="s">
        <v>29</v>
      </c>
      <c r="G40" s="10">
        <v>0</v>
      </c>
      <c r="H40" s="10">
        <v>2913955.07</v>
      </c>
      <c r="I40" s="10">
        <v>2913955.07</v>
      </c>
      <c r="J40" s="5"/>
      <c r="K40" s="5"/>
      <c r="L40" s="5"/>
      <c r="M40" s="8" t="s">
        <v>17</v>
      </c>
      <c r="N40" s="7">
        <f t="shared" si="0"/>
        <v>0</v>
      </c>
      <c r="O40" s="7">
        <f t="shared" si="1"/>
        <v>1</v>
      </c>
      <c r="P40" s="6">
        <f t="shared" si="2"/>
        <v>0</v>
      </c>
      <c r="Q40" s="6">
        <f t="shared" si="3"/>
        <v>0</v>
      </c>
    </row>
    <row r="41" spans="1:17" x14ac:dyDescent="0.25">
      <c r="A41" s="12" t="s">
        <v>97</v>
      </c>
      <c r="B41" s="12" t="s">
        <v>98</v>
      </c>
      <c r="C41" s="12" t="s">
        <v>94</v>
      </c>
      <c r="D41" s="12" t="s">
        <v>91</v>
      </c>
      <c r="E41" s="12" t="s">
        <v>30</v>
      </c>
      <c r="F41" s="12" t="s">
        <v>29</v>
      </c>
      <c r="G41" s="10">
        <v>0</v>
      </c>
      <c r="H41" s="10">
        <v>13245148.17</v>
      </c>
      <c r="I41" s="10">
        <v>1337841.44</v>
      </c>
      <c r="J41" s="5"/>
      <c r="K41" s="5"/>
      <c r="L41" s="5"/>
      <c r="M41" s="8" t="s">
        <v>17</v>
      </c>
      <c r="N41" s="7">
        <f t="shared" si="0"/>
        <v>0</v>
      </c>
      <c r="O41" s="7">
        <f t="shared" si="1"/>
        <v>0.1010061512962297</v>
      </c>
      <c r="P41" s="6">
        <f t="shared" si="2"/>
        <v>0</v>
      </c>
      <c r="Q41" s="6">
        <f t="shared" si="3"/>
        <v>0</v>
      </c>
    </row>
    <row r="42" spans="1:17" x14ac:dyDescent="0.25">
      <c r="A42" s="12" t="s">
        <v>99</v>
      </c>
      <c r="B42" s="12" t="s">
        <v>100</v>
      </c>
      <c r="C42" s="12" t="s">
        <v>94</v>
      </c>
      <c r="D42" s="12" t="s">
        <v>91</v>
      </c>
      <c r="E42" s="12" t="s">
        <v>30</v>
      </c>
      <c r="F42" s="12" t="s">
        <v>29</v>
      </c>
      <c r="G42" s="10">
        <v>0</v>
      </c>
      <c r="H42" s="10">
        <v>766670.02</v>
      </c>
      <c r="I42" s="10">
        <v>183333.33</v>
      </c>
      <c r="J42" s="5"/>
      <c r="K42" s="5"/>
      <c r="L42" s="5"/>
      <c r="M42" s="8" t="s">
        <v>17</v>
      </c>
      <c r="N42" s="7">
        <f t="shared" si="0"/>
        <v>0</v>
      </c>
      <c r="O42" s="7">
        <f t="shared" si="1"/>
        <v>0.23912938450364862</v>
      </c>
      <c r="P42" s="6">
        <f t="shared" si="2"/>
        <v>0</v>
      </c>
      <c r="Q42" s="6">
        <f t="shared" si="3"/>
        <v>0</v>
      </c>
    </row>
    <row r="43" spans="1:17" x14ac:dyDescent="0.25">
      <c r="A43" s="12" t="s">
        <v>101</v>
      </c>
      <c r="B43" s="12" t="s">
        <v>102</v>
      </c>
      <c r="C43" s="12" t="s">
        <v>94</v>
      </c>
      <c r="D43" s="12" t="s">
        <v>91</v>
      </c>
      <c r="E43" s="12" t="s">
        <v>30</v>
      </c>
      <c r="F43" s="12" t="s">
        <v>29</v>
      </c>
      <c r="G43" s="10">
        <v>0</v>
      </c>
      <c r="H43" s="10">
        <v>10651194.84</v>
      </c>
      <c r="I43" s="10">
        <v>1354844.52</v>
      </c>
      <c r="J43" s="5"/>
      <c r="K43" s="5"/>
      <c r="L43" s="5"/>
      <c r="M43" s="8" t="s">
        <v>17</v>
      </c>
      <c r="N43" s="7">
        <f t="shared" si="0"/>
        <v>0</v>
      </c>
      <c r="O43" s="7">
        <f t="shared" si="1"/>
        <v>0.12720117699020517</v>
      </c>
      <c r="P43" s="6">
        <f t="shared" si="2"/>
        <v>0</v>
      </c>
      <c r="Q43" s="6">
        <f t="shared" si="3"/>
        <v>0</v>
      </c>
    </row>
    <row r="44" spans="1:17" x14ac:dyDescent="0.25">
      <c r="A44" s="12" t="s">
        <v>27</v>
      </c>
      <c r="B44" s="12" t="s">
        <v>28</v>
      </c>
      <c r="C44" s="12" t="s">
        <v>103</v>
      </c>
      <c r="D44" s="12" t="s">
        <v>91</v>
      </c>
      <c r="E44" s="12" t="s">
        <v>30</v>
      </c>
      <c r="F44" s="12" t="s">
        <v>29</v>
      </c>
      <c r="G44" s="10">
        <v>27000000</v>
      </c>
      <c r="H44" s="10">
        <v>44932981.990000002</v>
      </c>
      <c r="I44" s="10">
        <v>2879326.64</v>
      </c>
      <c r="J44" s="5"/>
      <c r="K44" s="5"/>
      <c r="L44" s="5"/>
      <c r="M44" s="8" t="s">
        <v>17</v>
      </c>
      <c r="N44" s="7">
        <f t="shared" si="0"/>
        <v>0.10664172740740742</v>
      </c>
      <c r="O44" s="7">
        <f t="shared" si="1"/>
        <v>6.4080470791829588E-2</v>
      </c>
      <c r="P44" s="6">
        <f t="shared" si="2"/>
        <v>0</v>
      </c>
      <c r="Q44" s="6">
        <f t="shared" si="3"/>
        <v>0</v>
      </c>
    </row>
    <row r="45" spans="1:17" x14ac:dyDescent="0.25">
      <c r="A45" s="12" t="s">
        <v>104</v>
      </c>
      <c r="B45" s="12" t="s">
        <v>105</v>
      </c>
      <c r="C45" s="12" t="s">
        <v>103</v>
      </c>
      <c r="D45" s="12" t="s">
        <v>91</v>
      </c>
      <c r="E45" s="12" t="s">
        <v>30</v>
      </c>
      <c r="F45" s="12" t="s">
        <v>29</v>
      </c>
      <c r="G45" s="10">
        <v>0</v>
      </c>
      <c r="H45" s="10">
        <v>7231971.79</v>
      </c>
      <c r="I45" s="10">
        <v>0</v>
      </c>
      <c r="J45" s="5"/>
      <c r="K45" s="5"/>
      <c r="L45" s="5"/>
      <c r="M45" s="8" t="s">
        <v>17</v>
      </c>
      <c r="N45" s="7">
        <f t="shared" si="0"/>
        <v>0</v>
      </c>
      <c r="O45" s="7">
        <f t="shared" si="1"/>
        <v>0</v>
      </c>
      <c r="P45" s="6">
        <f t="shared" si="2"/>
        <v>0</v>
      </c>
      <c r="Q45" s="6">
        <f t="shared" si="3"/>
        <v>0</v>
      </c>
    </row>
    <row r="46" spans="1:17" x14ac:dyDescent="0.25">
      <c r="A46" s="12" t="s">
        <v>27</v>
      </c>
      <c r="B46" s="12" t="s">
        <v>28</v>
      </c>
      <c r="C46" s="12" t="s">
        <v>106</v>
      </c>
      <c r="D46" s="12" t="s">
        <v>91</v>
      </c>
      <c r="E46" s="12" t="s">
        <v>30</v>
      </c>
      <c r="F46" s="12" t="s">
        <v>29</v>
      </c>
      <c r="G46" s="10">
        <v>1000000</v>
      </c>
      <c r="H46" s="10">
        <v>2838875.71</v>
      </c>
      <c r="I46" s="10">
        <v>0</v>
      </c>
      <c r="J46" s="5"/>
      <c r="K46" s="5"/>
      <c r="L46" s="5"/>
      <c r="M46" s="8" t="s">
        <v>17</v>
      </c>
      <c r="N46" s="7">
        <f t="shared" si="0"/>
        <v>0</v>
      </c>
      <c r="O46" s="7">
        <f t="shared" si="1"/>
        <v>0</v>
      </c>
      <c r="P46" s="6">
        <f t="shared" si="2"/>
        <v>0</v>
      </c>
      <c r="Q46" s="6">
        <f t="shared" si="3"/>
        <v>0</v>
      </c>
    </row>
    <row r="47" spans="1:17" x14ac:dyDescent="0.25">
      <c r="A47" s="12" t="s">
        <v>107</v>
      </c>
      <c r="B47" s="12" t="s">
        <v>108</v>
      </c>
      <c r="C47" s="12" t="s">
        <v>106</v>
      </c>
      <c r="D47" s="12" t="s">
        <v>91</v>
      </c>
      <c r="E47" s="12" t="s">
        <v>30</v>
      </c>
      <c r="F47" s="12" t="s">
        <v>29</v>
      </c>
      <c r="G47" s="10">
        <v>0</v>
      </c>
      <c r="H47" s="10">
        <v>1440000</v>
      </c>
      <c r="I47" s="10">
        <v>0</v>
      </c>
      <c r="J47" s="5"/>
      <c r="K47" s="5"/>
      <c r="L47" s="5"/>
      <c r="M47" s="8" t="s">
        <v>17</v>
      </c>
      <c r="N47" s="7">
        <f t="shared" si="0"/>
        <v>0</v>
      </c>
      <c r="O47" s="7">
        <f t="shared" si="1"/>
        <v>0</v>
      </c>
      <c r="P47" s="6">
        <f t="shared" si="2"/>
        <v>0</v>
      </c>
      <c r="Q47" s="6">
        <f t="shared" si="3"/>
        <v>0</v>
      </c>
    </row>
    <row r="48" spans="1:17" x14ac:dyDescent="0.25">
      <c r="A48" s="12" t="s">
        <v>73</v>
      </c>
      <c r="B48" s="12" t="s">
        <v>74</v>
      </c>
      <c r="C48" s="12" t="s">
        <v>109</v>
      </c>
      <c r="D48" s="12" t="s">
        <v>91</v>
      </c>
      <c r="E48" s="12" t="s">
        <v>76</v>
      </c>
      <c r="F48" s="12" t="s">
        <v>75</v>
      </c>
      <c r="G48" s="10">
        <v>2000000</v>
      </c>
      <c r="H48" s="10">
        <v>4599671.3600000003</v>
      </c>
      <c r="I48" s="10">
        <v>2599671.36</v>
      </c>
      <c r="J48" s="5"/>
      <c r="K48" s="5"/>
      <c r="L48" s="5"/>
      <c r="M48" s="8" t="s">
        <v>17</v>
      </c>
      <c r="N48" s="7">
        <f t="shared" si="0"/>
        <v>1.2998356799999999</v>
      </c>
      <c r="O48" s="7">
        <f t="shared" si="1"/>
        <v>0.56518632670313207</v>
      </c>
      <c r="P48" s="6">
        <f t="shared" si="2"/>
        <v>0</v>
      </c>
      <c r="Q48" s="6">
        <f t="shared" si="3"/>
        <v>0</v>
      </c>
    </row>
    <row r="49" spans="7:18" x14ac:dyDescent="0.25">
      <c r="G49" s="11">
        <f>SUM(G4:G48)</f>
        <v>142305195</v>
      </c>
      <c r="H49" s="11">
        <f>SUM(H4:H48)</f>
        <v>265248385.82000002</v>
      </c>
      <c r="I49" s="11">
        <f>SUM(I4:I48)</f>
        <v>48181532.199999996</v>
      </c>
      <c r="P49" s="14">
        <f t="shared" ref="P49" si="4">IF(J49=0,0,L49/J49)</f>
        <v>0</v>
      </c>
      <c r="Q49" s="14">
        <f t="shared" ref="Q49" si="5">IF(L49=0,0,L49/K49)</f>
        <v>0</v>
      </c>
      <c r="R49" s="13"/>
    </row>
    <row r="50" spans="7:18" x14ac:dyDescent="0.25">
      <c r="P50" s="13"/>
      <c r="Q50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5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2024-05-06T22:23:26Z</dcterms:modified>
</cp:coreProperties>
</file>